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NS" sheetId="1" r:id="rId1"/>
    <sheet name="UNIC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<sst xmlns="http://schemas.openxmlformats.org/spreadsheetml/2006/main" count="310" uniqueCount="142">
  <si>
    <t>CASA DE ASIGURARI DE SANATATE</t>
  </si>
  <si>
    <t xml:space="preserve">PLATI EFECTUATE - FARMACII </t>
  </si>
  <si>
    <t>CONTRACT 5. -MEDICAMENTE  CU SI FARA CONTRIBUTIE PERSONALA IN TRATAMENTUL AMBULATORIU</t>
  </si>
  <si>
    <t xml:space="preserve">data PLATA </t>
  </si>
  <si>
    <t>10.10.2022</t>
  </si>
  <si>
    <t>12.10.2022</t>
  </si>
  <si>
    <t>14.10.2022</t>
  </si>
  <si>
    <t>19.10.2022</t>
  </si>
  <si>
    <t>28.10.2022</t>
  </si>
  <si>
    <t>Nr.crt.</t>
  </si>
  <si>
    <t>Nr Contract</t>
  </si>
  <si>
    <t xml:space="preserve">Denumire societate </t>
  </si>
  <si>
    <t xml:space="preserve">MEDICAM </t>
  </si>
  <si>
    <t>MEDICAM</t>
  </si>
  <si>
    <t>40%                          IULIE  2022</t>
  </si>
  <si>
    <t>40%-CV                         IUNIE  2022</t>
  </si>
  <si>
    <t>UNICE                                IUNIE 2022 +PART.IULIE</t>
  </si>
  <si>
    <t xml:space="preserve">UNICE IULIE 2022 UKR                                 </t>
  </si>
  <si>
    <t xml:space="preserve">UNICE CV IULIE2022+50%CV 2022                                 </t>
  </si>
  <si>
    <t>40%                          AUG  2022</t>
  </si>
  <si>
    <t>40%-CV                         IULIE  2022</t>
  </si>
  <si>
    <t>ALEXANDRADRAGOS FARM SRL</t>
  </si>
  <si>
    <t>X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</si>
  <si>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</si>
  <si>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</si>
  <si>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</si>
  <si>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</si>
  <si>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</si>
  <si>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</si>
  <si>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</si>
  <si>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</si>
  <si>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</si>
  <si>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</si>
  <si>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</si>
  <si>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</si>
  <si>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</si>
  <si>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</si>
  <si>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</si>
  <si>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</si>
  <si>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</si>
  <si>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</si>
  <si>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MED-SERV UNITED SRL</t>
  </si>
  <si>
    <t>MEDIMFARM TOPFARM SA</t>
  </si>
  <si>
    <t>NESUCOM SRL</t>
  </si>
  <si>
    <t>OPTIFARM</t>
  </si>
  <si>
    <t>PERFECTA FARM SRL</t>
  </si>
  <si>
    <t>RIBES FARMA SRL</t>
  </si>
  <si>
    <t>ROM DIGI FARM SRL</t>
  </si>
  <si>
    <t>SIEPCOFAR</t>
  </si>
  <si>
    <t>SAMARFARM SRL</t>
  </si>
  <si>
    <t>SANA COM VJ SRL</t>
  </si>
  <si>
    <t>SC ANA FARM SRL DEVA</t>
  </si>
  <si>
    <t>SC DACIAPHARM SRL DEVA</t>
  </si>
  <si>
    <t>SC FARMACIA ALFA COM SRL HUNEDOARA</t>
  </si>
  <si>
    <t>SC FARMACIA CENTRUM SRL PETROSANI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</si>
  <si>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</si>
  <si>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</si>
  <si>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</si>
  <si>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</si>
  <si>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</si>
  <si>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</si>
  <si>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</si>
  <si>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PRODFARM SRL URICANI</t>
  </si>
  <si>
    <t>SC REMEDICA COM SRL HUNEDOARA</t>
  </si>
  <si>
    <t>SC SANOFARM LG SRL DEVA</t>
  </si>
  <si>
    <t>SC SPINEX MEDPHARM SRL</t>
  </si>
  <si>
    <t>SC TACOMI IMPEX SRL DEVA</t>
  </si>
  <si>
    <t>SC TAMIC FARM SRL DEVA</t>
  </si>
  <si>
    <t>SC TEA FARMEX SRL HUNEDOARA</t>
  </si>
  <si>
    <t>SC VALFARM SRL HATEG</t>
  </si>
  <si>
    <t>SC VIOFARM SRL SIMERIA</t>
  </si>
  <si>
    <t>SENSIBLU</t>
  </si>
  <si>
    <t>TERRA FARM SRL</t>
  </si>
  <si>
    <t xml:space="preserve">VILEUS MED COM SRL </t>
  </si>
  <si>
    <t>TOTAL</t>
  </si>
  <si>
    <t>cesiuni</t>
  </si>
  <si>
    <t xml:space="preserve"> pentru ALLIANCE HEALTHCARE ROMANIA SRL(TAMIC)</t>
  </si>
  <si>
    <t xml:space="preserve"> pentru SC PFIZER ROMANIA SRL (SIEPCOFAR)</t>
  </si>
  <si>
    <t>TOTAL CESIUNI</t>
  </si>
  <si>
    <t xml:space="preserve">ORDONANTARI </t>
  </si>
  <si>
    <t xml:space="preserve">CONTRACT PNS -MEDICAMENTE /MATERIALE SANITARE </t>
  </si>
  <si>
    <t xml:space="preserve">data ORDONANTARE </t>
  </si>
  <si>
    <t>TESTE</t>
  </si>
  <si>
    <t>MATERIALE SANIT -TESTE  IULIE   2022</t>
  </si>
  <si>
    <t>PNS                             DIF.IUNIE+IULIE  2022</t>
  </si>
  <si>
    <t>PNS110</t>
  </si>
  <si>
    <t>PNS101</t>
  </si>
  <si>
    <t>PNS39</t>
  </si>
  <si>
    <t>PNS112</t>
  </si>
  <si>
    <t>PNS91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</si>
  <si>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</si>
  <si>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</si>
  <si>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</si>
  <si>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</si>
  <si>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</si>
  <si>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</si>
  <si>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</si>
  <si>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</si>
  <si>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</si>
  <si>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</si>
  <si>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</si>
  <si>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</si>
  <si>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</si>
  <si>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</si>
  <si>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</si>
  <si>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PNS107</t>
  </si>
  <si>
    <t>PNS95</t>
  </si>
  <si>
    <t>PNS111</t>
  </si>
  <si>
    <t>PNS96</t>
  </si>
  <si>
    <t>PNS109</t>
  </si>
  <si>
    <t>PNS78</t>
  </si>
  <si>
    <t>PNS26</t>
  </si>
  <si>
    <t>PNS15</t>
  </si>
  <si>
    <t>PNS54</t>
  </si>
  <si>
    <t>PNS36</t>
  </si>
  <si>
    <t>PNS35</t>
  </si>
  <si>
    <t>PNS21</t>
  </si>
  <si>
    <t>PNS61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</si>
  <si>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</si>
  <si>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</si>
  <si>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</si>
  <si>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</si>
  <si>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</si>
  <si>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</si>
  <si>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</si>
  <si>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</si>
  <si>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SC PROD FARM SRL URICANI</t>
  </si>
  <si>
    <t>PNS20</t>
  </si>
  <si>
    <t>PNS28</t>
  </si>
  <si>
    <t>PNS113</t>
  </si>
  <si>
    <t>PNS6</t>
  </si>
  <si>
    <t>PNS87</t>
  </si>
  <si>
    <t>PNS88</t>
  </si>
  <si>
    <t>PNS7</t>
  </si>
  <si>
    <t>PNS30</t>
  </si>
  <si>
    <t>PNS37</t>
  </si>
  <si>
    <t>PNS105</t>
  </si>
  <si>
    <t>PNS81</t>
  </si>
  <si>
    <t>CESIUNE</t>
  </si>
  <si>
    <t>SIEPCOFAR pentru SC PFIZER ROMANIA SRL</t>
  </si>
  <si>
    <t>ALLIANCE HEALTHCARE ROMANIA SRL</t>
  </si>
  <si>
    <t>ORDONANTARI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</si>
</sst>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;[Red]0.00"/>
    <numFmt numFmtId="174" formatCode="0.000_);[Red]\(0.000\)"/>
    <numFmt numFmtId="175" formatCode="#,##0.00;[Red]#,##0.00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4" fontId="4" fillId="33" borderId="13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4" fontId="1" fillId="0" borderId="21" xfId="0" applyNumberFormat="1" applyFont="1" applyFill="1" applyBorder="1" applyAlignment="1">
      <alignment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vertical="center" wrapText="1"/>
    </xf>
    <xf numFmtId="4" fontId="6" fillId="33" borderId="23" xfId="0" applyNumberFormat="1" applyFont="1" applyFill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right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/>
    </xf>
    <xf numFmtId="4" fontId="1" fillId="0" borderId="21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center"/>
    </xf>
    <xf numFmtId="4" fontId="6" fillId="33" borderId="26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vertical="center" wrapText="1"/>
    </xf>
    <xf numFmtId="172" fontId="5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33" borderId="21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73" fontId="5" fillId="0" borderId="25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vertical="center"/>
    </xf>
    <xf numFmtId="4" fontId="6" fillId="0" borderId="21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right"/>
    </xf>
    <xf numFmtId="2" fontId="5" fillId="0" borderId="25" xfId="0" applyNumberFormat="1" applyFont="1" applyBorder="1" applyAlignment="1">
      <alignment horizontal="center"/>
    </xf>
    <xf numFmtId="4" fontId="6" fillId="35" borderId="26" xfId="0" applyNumberFormat="1" applyFont="1" applyFill="1" applyBorder="1" applyAlignment="1">
      <alignment horizontal="right" vertical="center" wrapText="1"/>
    </xf>
    <xf numFmtId="174" fontId="5" fillId="0" borderId="25" xfId="0" applyNumberFormat="1" applyFont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vertical="center" wrapText="1"/>
    </xf>
    <xf numFmtId="0" fontId="1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4" fillId="33" borderId="21" xfId="0" applyNumberFormat="1" applyFont="1" applyFill="1" applyBorder="1" applyAlignment="1">
      <alignment/>
    </xf>
    <xf numFmtId="4" fontId="9" fillId="0" borderId="21" xfId="0" applyNumberFormat="1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/>
    </xf>
    <xf numFmtId="4" fontId="9" fillId="0" borderId="26" xfId="0" applyNumberFormat="1" applyFont="1" applyFill="1" applyBorder="1" applyAlignment="1">
      <alignment vertical="center" wrapText="1"/>
    </xf>
    <xf numFmtId="4" fontId="9" fillId="0" borderId="21" xfId="0" applyNumberFormat="1" applyFont="1" applyFill="1" applyBorder="1" applyAlignment="1">
      <alignment vertical="center" wrapText="1"/>
    </xf>
    <xf numFmtId="4" fontId="1" fillId="33" borderId="21" xfId="0" applyNumberFormat="1" applyFont="1" applyFill="1" applyBorder="1" applyAlignment="1">
      <alignment/>
    </xf>
    <xf numFmtId="4" fontId="7" fillId="0" borderId="21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175" fontId="1" fillId="33" borderId="21" xfId="0" applyNumberFormat="1" applyFont="1" applyFill="1" applyBorder="1" applyAlignment="1">
      <alignment/>
    </xf>
    <xf numFmtId="0" fontId="0" fillId="0" borderId="21" xfId="0" applyBorder="1" applyAlignment="1">
      <alignment/>
    </xf>
    <xf numFmtId="4" fontId="0" fillId="0" borderId="26" xfId="0" applyNumberFormat="1" applyFont="1" applyBorder="1" applyAlignment="1">
      <alignment/>
    </xf>
    <xf numFmtId="175" fontId="1" fillId="0" borderId="21" xfId="0" applyNumberFormat="1" applyFont="1" applyBorder="1" applyAlignment="1">
      <alignment/>
    </xf>
    <xf numFmtId="4" fontId="8" fillId="33" borderId="21" xfId="0" applyNumberFormat="1" applyFont="1" applyFill="1" applyBorder="1" applyAlignment="1">
      <alignment/>
    </xf>
    <xf numFmtId="4" fontId="4" fillId="0" borderId="21" xfId="0" applyNumberFormat="1" applyFont="1" applyBorder="1" applyAlignment="1">
      <alignment/>
    </xf>
    <xf numFmtId="0" fontId="0" fillId="33" borderId="21" xfId="0" applyFill="1" applyBorder="1" applyAlignment="1">
      <alignment/>
    </xf>
    <xf numFmtId="4" fontId="0" fillId="0" borderId="21" xfId="0" applyNumberFormat="1" applyFont="1" applyBorder="1" applyAlignment="1">
      <alignment/>
    </xf>
    <xf numFmtId="0" fontId="8" fillId="0" borderId="0" xfId="0" applyFont="1" applyAlignment="1">
      <alignment horizontal="left"/>
    </xf>
    <xf numFmtId="4" fontId="4" fillId="0" borderId="26" xfId="0" applyNumberFormat="1" applyFont="1" applyBorder="1" applyAlignment="1">
      <alignment/>
    </xf>
    <xf numFmtId="0" fontId="0" fillId="33" borderId="27" xfId="0" applyFill="1" applyBorder="1" applyAlignment="1">
      <alignment/>
    </xf>
    <xf numFmtId="0" fontId="0" fillId="0" borderId="18" xfId="0" applyBorder="1" applyAlignment="1">
      <alignment/>
    </xf>
    <xf numFmtId="4" fontId="4" fillId="0" borderId="12" xfId="0" applyNumberFormat="1" applyFont="1" applyBorder="1" applyAlignment="1">
      <alignment horizontal="center"/>
    </xf>
    <xf numFmtId="0" fontId="5" fillId="34" borderId="28" xfId="0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0" fontId="5" fillId="34" borderId="30" xfId="0" applyFont="1" applyFill="1" applyBorder="1" applyAlignment="1">
      <alignment horizontal="center" vertical="top" wrapText="1"/>
    </xf>
    <xf numFmtId="0" fontId="5" fillId="34" borderId="29" xfId="0" applyFont="1" applyFill="1" applyBorder="1" applyAlignment="1">
      <alignment horizontal="center" vertical="top" wrapText="1"/>
    </xf>
    <xf numFmtId="0" fontId="5" fillId="34" borderId="31" xfId="0" applyFont="1" applyFill="1" applyBorder="1" applyAlignment="1">
      <alignment horizontal="center" vertical="top" wrapText="1"/>
    </xf>
    <xf numFmtId="0" fontId="5" fillId="34" borderId="32" xfId="0" applyFont="1" applyFill="1" applyBorder="1" applyAlignment="1">
      <alignment horizontal="center" vertical="top" wrapText="1"/>
    </xf>
    <xf numFmtId="0" fontId="5" fillId="34" borderId="33" xfId="0" applyFont="1" applyFill="1" applyBorder="1" applyAlignment="1">
      <alignment horizontal="center" vertical="top" wrapText="1"/>
    </xf>
    <xf numFmtId="0" fontId="5" fillId="34" borderId="34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2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173" fontId="6" fillId="0" borderId="21" xfId="0" applyNumberFormat="1" applyFont="1" applyBorder="1" applyAlignment="1">
      <alignment horizontal="right" vertical="center" wrapText="1"/>
    </xf>
    <xf numFmtId="0" fontId="6" fillId="0" borderId="21" xfId="0" applyFont="1" applyFill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7" fillId="0" borderId="21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75" fontId="4" fillId="0" borderId="21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" fontId="8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21" xfId="0" applyFont="1" applyBorder="1" applyAlignment="1">
      <alignment/>
    </xf>
    <xf numFmtId="4" fontId="1" fillId="0" borderId="0" xfId="0" applyNumberFormat="1" applyFont="1" applyAlignment="1">
      <alignment/>
    </xf>
    <xf numFmtId="0" fontId="8" fillId="0" borderId="0" xfId="0" applyFont="1" applyAlignment="1">
      <alignment/>
    </xf>
    <xf numFmtId="175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40">
      <selection activeCell="C56" sqref="C56"/>
    </sheetView>
  </sheetViews>
  <sheetFormatPr defaultColWidth="9.140625" defaultRowHeight="12.75"/>
  <cols>
    <col min="1" max="1" width="7.28125" style="1" bestFit="1" customWidth="1"/>
    <col min="2" max="2" width="8.140625" style="1" customWidth="1"/>
    <col min="3" max="3" width="42.28125" style="0" customWidth="1"/>
    <col min="4" max="4" width="14.00390625" style="0" customWidth="1"/>
    <col min="5" max="5" width="17.421875" style="0" customWidth="1"/>
  </cols>
  <sheetData>
    <row r="1" ht="12.75">
      <c r="A1" s="1" t="s">
        <v>0</v>
      </c>
    </row>
    <row r="2" ht="12.75">
      <c r="C2" s="6" t="s">
        <v>1</v>
      </c>
    </row>
    <row r="4" ht="12.75">
      <c r="C4" s="7" t="s">
        <v>80</v>
      </c>
    </row>
    <row r="5" ht="13.5" thickBot="1"/>
    <row r="6" spans="1:5" ht="13.5" thickBot="1">
      <c r="A6" s="11"/>
      <c r="B6" s="11"/>
      <c r="C6" s="12" t="s">
        <v>81</v>
      </c>
      <c r="D6" s="89" t="s">
        <v>7</v>
      </c>
      <c r="E6" s="90" t="s">
        <v>7</v>
      </c>
    </row>
    <row r="7" spans="1:5" ht="22.5">
      <c r="A7" s="91" t="s">
        <v>9</v>
      </c>
      <c r="B7" s="92" t="s">
        <v>10</v>
      </c>
      <c r="C7" s="91" t="s">
        <v>11</v>
      </c>
      <c r="D7" s="93" t="s">
        <v>82</v>
      </c>
      <c r="E7" s="94" t="s">
        <v>12</v>
      </c>
    </row>
    <row r="8" spans="1:5" ht="34.5" thickBot="1">
      <c r="A8" s="95"/>
      <c r="B8" s="96"/>
      <c r="C8" s="95"/>
      <c r="D8" s="97" t="s">
        <v>83</v>
      </c>
      <c r="E8" s="98" t="s">
        <v>84</v>
      </c>
    </row>
    <row r="9" spans="1:5" ht="12.75">
      <c r="A9" s="34">
        <v>1</v>
      </c>
      <c r="B9" s="35" t="s">
        <v>85</v>
      </c>
      <c r="C9" s="99" t="s">
        <v>21</v>
      </c>
      <c r="D9" s="50" t="s">
        <v>22</v>
      </c>
      <c r="E9" s="38">
        <v>3084.1</v>
      </c>
    </row>
    <row r="10" spans="1:5" ht="12.75">
      <c r="A10" s="34">
        <v>2</v>
      </c>
      <c r="B10" s="35" t="s">
        <v>86</v>
      </c>
      <c r="C10" s="100" t="s">
        <v>23</v>
      </c>
      <c r="D10" s="101">
        <v>120</v>
      </c>
      <c r="E10" s="38">
        <v>6869.88</v>
      </c>
    </row>
    <row r="11" spans="1:5" ht="12.75">
      <c r="A11" s="34">
        <v>3</v>
      </c>
      <c r="B11" s="35" t="s">
        <v>87</v>
      </c>
      <c r="C11" s="100" t="s">
        <v>24</v>
      </c>
      <c r="D11" s="38">
        <v>1560</v>
      </c>
      <c r="E11" s="38">
        <v>44280.34</v>
      </c>
    </row>
    <row r="12" spans="1:5" ht="12.75">
      <c r="A12" s="34">
        <v>4</v>
      </c>
      <c r="B12" s="35" t="s">
        <v>88</v>
      </c>
      <c r="C12" s="100" t="s">
        <v>25</v>
      </c>
      <c r="D12" s="38">
        <v>2280</v>
      </c>
      <c r="E12" s="38">
        <v>30466.93</v>
      </c>
    </row>
    <row r="13" spans="1:5" ht="12.75">
      <c r="A13" s="34">
        <v>5</v>
      </c>
      <c r="B13" s="35" t="s">
        <v>89</v>
      </c>
      <c r="C13" s="100" t="s">
        <v>26</v>
      </c>
      <c r="D13" s="38">
        <v>12960</v>
      </c>
      <c r="E13" s="38">
        <v>590784.17</v>
      </c>
    </row>
    <row r="14" spans="1:5" ht="12.75">
      <c r="A14" s="34">
        <v>6</v>
      </c>
      <c r="B14" s="35" t="s">
        <v>90</v>
      </c>
      <c r="C14" s="100" t="s">
        <v>27</v>
      </c>
      <c r="D14" s="38">
        <v>1440</v>
      </c>
      <c r="E14" s="38">
        <v>33883.91</v>
      </c>
    </row>
    <row r="15" spans="1:5" ht="12.75">
      <c r="A15" s="34">
        <v>7</v>
      </c>
      <c r="B15" s="35" t="s">
        <v>91</v>
      </c>
      <c r="C15" s="100" t="s">
        <v>28</v>
      </c>
      <c r="D15" s="50" t="s">
        <v>22</v>
      </c>
      <c r="E15" s="38">
        <v>34582.82</v>
      </c>
    </row>
    <row r="16" spans="1:5" ht="12.75">
      <c r="A16" s="34">
        <v>8</v>
      </c>
      <c r="B16" s="35" t="s">
        <v>92</v>
      </c>
      <c r="C16" s="100" t="s">
        <v>29</v>
      </c>
      <c r="D16" s="38">
        <v>1560</v>
      </c>
      <c r="E16" s="38">
        <v>55604.52</v>
      </c>
    </row>
    <row r="17" spans="1:5" ht="12.75">
      <c r="A17" s="34">
        <v>9</v>
      </c>
      <c r="B17" s="35" t="s">
        <v>93</v>
      </c>
      <c r="C17" s="102" t="s">
        <v>30</v>
      </c>
      <c r="D17" s="50" t="s">
        <v>22</v>
      </c>
      <c r="E17" s="38">
        <v>17326.16</v>
      </c>
    </row>
    <row r="18" spans="1:5" ht="12.75">
      <c r="A18" s="34">
        <v>10</v>
      </c>
      <c r="B18" s="35" t="s">
        <v>94</v>
      </c>
      <c r="C18" s="100" t="s">
        <v>31</v>
      </c>
      <c r="D18" s="38">
        <v>360</v>
      </c>
      <c r="E18" s="38">
        <v>6368.02</v>
      </c>
    </row>
    <row r="19" spans="1:5" ht="12.75">
      <c r="A19" s="34">
        <v>11</v>
      </c>
      <c r="B19" s="35" t="s">
        <v>95</v>
      </c>
      <c r="C19" s="100" t="s">
        <v>32</v>
      </c>
      <c r="D19" s="38">
        <v>720</v>
      </c>
      <c r="E19" s="38">
        <v>21792.44</v>
      </c>
    </row>
    <row r="20" spans="1:5" ht="12.75">
      <c r="A20" s="34">
        <v>12</v>
      </c>
      <c r="B20" s="35" t="s">
        <v>96</v>
      </c>
      <c r="C20" s="100" t="s">
        <v>33</v>
      </c>
      <c r="D20" s="38">
        <v>240</v>
      </c>
      <c r="E20" s="38">
        <v>6679.35</v>
      </c>
    </row>
    <row r="21" spans="1:5" ht="12.75">
      <c r="A21" s="34">
        <v>13</v>
      </c>
      <c r="B21" s="35" t="s">
        <v>97</v>
      </c>
      <c r="C21" s="100" t="s">
        <v>34</v>
      </c>
      <c r="D21" s="50" t="s">
        <v>22</v>
      </c>
      <c r="E21" s="38">
        <v>869.16</v>
      </c>
    </row>
    <row r="22" spans="1:5" ht="12.75">
      <c r="A22" s="34">
        <v>14</v>
      </c>
      <c r="B22" s="35" t="s">
        <v>98</v>
      </c>
      <c r="C22" s="100" t="s">
        <v>35</v>
      </c>
      <c r="D22" s="50" t="s">
        <v>22</v>
      </c>
      <c r="E22" s="38">
        <v>704.24</v>
      </c>
    </row>
    <row r="23" spans="1:5" ht="12.75">
      <c r="A23" s="34">
        <v>15</v>
      </c>
      <c r="B23" s="35" t="s">
        <v>99</v>
      </c>
      <c r="C23" s="100" t="s">
        <v>36</v>
      </c>
      <c r="D23" s="38">
        <v>4200</v>
      </c>
      <c r="E23" s="38">
        <v>418194.52</v>
      </c>
    </row>
    <row r="24" spans="1:5" ht="12.75">
      <c r="A24" s="34">
        <v>16</v>
      </c>
      <c r="B24" s="35" t="s">
        <v>100</v>
      </c>
      <c r="C24" s="100" t="s">
        <v>37</v>
      </c>
      <c r="D24" s="38">
        <v>120</v>
      </c>
      <c r="E24" s="38">
        <v>4583.52</v>
      </c>
    </row>
    <row r="25" spans="1:5" ht="12.75">
      <c r="A25" s="34">
        <v>17</v>
      </c>
      <c r="B25" s="35" t="s">
        <v>101</v>
      </c>
      <c r="C25" s="100" t="s">
        <v>38</v>
      </c>
      <c r="D25" s="38">
        <v>120</v>
      </c>
      <c r="E25" s="38">
        <v>677.3</v>
      </c>
    </row>
    <row r="26" spans="1:5" ht="12.75">
      <c r="A26" s="34">
        <v>18</v>
      </c>
      <c r="B26" s="35" t="s">
        <v>102</v>
      </c>
      <c r="C26" s="100" t="s">
        <v>39</v>
      </c>
      <c r="D26" s="38">
        <v>120</v>
      </c>
      <c r="E26" s="38">
        <v>33965.73</v>
      </c>
    </row>
    <row r="27" spans="1:5" ht="12.75">
      <c r="A27" s="34">
        <v>19</v>
      </c>
      <c r="B27" s="35" t="s">
        <v>103</v>
      </c>
      <c r="C27" s="100" t="s">
        <v>40</v>
      </c>
      <c r="D27" s="38">
        <v>120</v>
      </c>
      <c r="E27" s="38">
        <v>4164.6</v>
      </c>
    </row>
    <row r="28" spans="1:5" ht="12.75">
      <c r="A28" s="34">
        <v>20</v>
      </c>
      <c r="B28" s="35" t="s">
        <v>104</v>
      </c>
      <c r="C28" s="100" t="s">
        <v>41</v>
      </c>
      <c r="D28" s="38">
        <v>3360</v>
      </c>
      <c r="E28" s="38">
        <v>59939.02</v>
      </c>
    </row>
    <row r="29" spans="1:5" ht="12.75">
      <c r="A29" s="34">
        <v>21</v>
      </c>
      <c r="B29" s="35" t="s">
        <v>105</v>
      </c>
      <c r="C29" s="100" t="s">
        <v>42</v>
      </c>
      <c r="D29" s="38">
        <v>1320</v>
      </c>
      <c r="E29" s="38">
        <v>18921.7</v>
      </c>
    </row>
    <row r="30" spans="1:5" ht="12.75">
      <c r="A30" s="34">
        <v>22</v>
      </c>
      <c r="B30" s="35" t="s">
        <v>106</v>
      </c>
      <c r="C30" s="100" t="s">
        <v>43</v>
      </c>
      <c r="D30" s="50" t="s">
        <v>22</v>
      </c>
      <c r="E30" s="38">
        <v>293.03</v>
      </c>
    </row>
    <row r="31" spans="1:5" ht="12.75">
      <c r="A31" s="34">
        <v>23</v>
      </c>
      <c r="B31" s="35" t="s">
        <v>107</v>
      </c>
      <c r="C31" s="100" t="s">
        <v>44</v>
      </c>
      <c r="D31" s="50" t="s">
        <v>22</v>
      </c>
      <c r="E31" s="40" t="s">
        <v>22</v>
      </c>
    </row>
    <row r="32" spans="1:5" ht="13.5" customHeight="1">
      <c r="A32" s="34">
        <v>24</v>
      </c>
      <c r="B32" s="35" t="s">
        <v>108</v>
      </c>
      <c r="C32" s="100" t="s">
        <v>45</v>
      </c>
      <c r="D32" s="50" t="s">
        <v>22</v>
      </c>
      <c r="E32" s="38">
        <v>1002.33</v>
      </c>
    </row>
    <row r="33" spans="1:5" ht="12.75">
      <c r="A33" s="34">
        <v>25</v>
      </c>
      <c r="B33" s="35" t="s">
        <v>109</v>
      </c>
      <c r="C33" s="100" t="s">
        <v>46</v>
      </c>
      <c r="D33" s="50" t="s">
        <v>22</v>
      </c>
      <c r="E33" s="38">
        <v>359.21</v>
      </c>
    </row>
    <row r="34" spans="1:5" ht="12.75">
      <c r="A34" s="34">
        <v>26</v>
      </c>
      <c r="B34" s="35" t="s">
        <v>110</v>
      </c>
      <c r="C34" s="100" t="s">
        <v>47</v>
      </c>
      <c r="D34" s="50" t="s">
        <v>22</v>
      </c>
      <c r="E34" s="40" t="s">
        <v>22</v>
      </c>
    </row>
    <row r="35" spans="1:5" ht="12.75">
      <c r="A35" s="34">
        <v>27</v>
      </c>
      <c r="B35" s="35" t="s">
        <v>111</v>
      </c>
      <c r="C35" s="100" t="s">
        <v>48</v>
      </c>
      <c r="D35" s="38">
        <v>42120</v>
      </c>
      <c r="E35" s="38">
        <v>346178.1</v>
      </c>
    </row>
    <row r="36" spans="1:5" ht="12.75">
      <c r="A36" s="34">
        <v>28</v>
      </c>
      <c r="B36" s="35" t="s">
        <v>112</v>
      </c>
      <c r="C36" s="100" t="s">
        <v>49</v>
      </c>
      <c r="D36" s="38">
        <v>720</v>
      </c>
      <c r="E36" s="38">
        <v>9122.87</v>
      </c>
    </row>
    <row r="37" spans="1:5" ht="12.75">
      <c r="A37" s="34">
        <v>29</v>
      </c>
      <c r="B37" s="35" t="s">
        <v>113</v>
      </c>
      <c r="C37" s="100" t="s">
        <v>50</v>
      </c>
      <c r="D37" s="38">
        <v>240</v>
      </c>
      <c r="E37" s="38">
        <v>8436.6</v>
      </c>
    </row>
    <row r="38" spans="1:5" ht="12.75">
      <c r="A38" s="34">
        <v>30</v>
      </c>
      <c r="B38" s="35" t="s">
        <v>114</v>
      </c>
      <c r="C38" s="100" t="s">
        <v>51</v>
      </c>
      <c r="D38" s="38">
        <v>120</v>
      </c>
      <c r="E38" s="38">
        <v>3077.01</v>
      </c>
    </row>
    <row r="39" spans="1:5" ht="12.75">
      <c r="A39" s="34">
        <v>31</v>
      </c>
      <c r="B39" s="35" t="s">
        <v>115</v>
      </c>
      <c r="C39" s="100" t="s">
        <v>52</v>
      </c>
      <c r="D39" s="50" t="s">
        <v>22</v>
      </c>
      <c r="E39" s="40" t="s">
        <v>22</v>
      </c>
    </row>
    <row r="40" spans="1:5" ht="12.75">
      <c r="A40" s="34">
        <v>32</v>
      </c>
      <c r="B40" s="35" t="s">
        <v>116</v>
      </c>
      <c r="C40" s="100" t="s">
        <v>53</v>
      </c>
      <c r="D40" s="50" t="s">
        <v>22</v>
      </c>
      <c r="E40" s="38">
        <v>27294.27</v>
      </c>
    </row>
    <row r="41" spans="1:5" ht="12.75">
      <c r="A41" s="103">
        <v>33</v>
      </c>
      <c r="B41" s="35" t="s">
        <v>117</v>
      </c>
      <c r="C41" s="100" t="s">
        <v>54</v>
      </c>
      <c r="D41" s="50" t="s">
        <v>22</v>
      </c>
      <c r="E41" s="40" t="s">
        <v>22</v>
      </c>
    </row>
    <row r="42" spans="1:5" ht="12.75">
      <c r="A42" s="27">
        <v>34</v>
      </c>
      <c r="B42" s="35" t="s">
        <v>118</v>
      </c>
      <c r="C42" s="100" t="s">
        <v>55</v>
      </c>
      <c r="D42" s="50" t="s">
        <v>22</v>
      </c>
      <c r="E42" s="38">
        <v>5751.42</v>
      </c>
    </row>
    <row r="43" spans="1:5" ht="12.75">
      <c r="A43" s="104">
        <v>35</v>
      </c>
      <c r="B43" s="35" t="s">
        <v>119</v>
      </c>
      <c r="C43" s="105" t="s">
        <v>56</v>
      </c>
      <c r="D43" s="38">
        <v>5160</v>
      </c>
      <c r="E43" s="38">
        <v>287968.37</v>
      </c>
    </row>
    <row r="44" spans="1:5" ht="12.75">
      <c r="A44" s="40">
        <v>36</v>
      </c>
      <c r="B44" s="35" t="s">
        <v>120</v>
      </c>
      <c r="C44" s="100" t="s">
        <v>57</v>
      </c>
      <c r="D44" s="38">
        <v>600</v>
      </c>
      <c r="E44" s="38">
        <v>10373.85</v>
      </c>
    </row>
    <row r="45" spans="1:5" ht="12.75">
      <c r="A45" s="40">
        <v>37</v>
      </c>
      <c r="B45" s="35" t="s">
        <v>121</v>
      </c>
      <c r="C45" s="100" t="s">
        <v>58</v>
      </c>
      <c r="D45" s="50" t="s">
        <v>22</v>
      </c>
      <c r="E45" s="38">
        <v>6543.89</v>
      </c>
    </row>
    <row r="46" spans="1:5" ht="12.75">
      <c r="A46" s="40">
        <v>38</v>
      </c>
      <c r="B46" s="35" t="s">
        <v>122</v>
      </c>
      <c r="C46" s="100" t="s">
        <v>59</v>
      </c>
      <c r="D46" s="38">
        <v>5880</v>
      </c>
      <c r="E46" s="38">
        <v>123089.08</v>
      </c>
    </row>
    <row r="47" spans="1:5" ht="12.75">
      <c r="A47" s="40">
        <v>39</v>
      </c>
      <c r="B47" s="35" t="s">
        <v>123</v>
      </c>
      <c r="C47" s="100" t="s">
        <v>60</v>
      </c>
      <c r="D47" s="38">
        <v>3000</v>
      </c>
      <c r="E47" s="38">
        <v>45474.05</v>
      </c>
    </row>
    <row r="48" spans="1:5" ht="12.75">
      <c r="A48" s="40">
        <v>40</v>
      </c>
      <c r="B48" s="35" t="s">
        <v>124</v>
      </c>
      <c r="C48" s="100" t="s">
        <v>61</v>
      </c>
      <c r="D48" s="38">
        <v>240</v>
      </c>
      <c r="E48" s="38">
        <v>10285.8</v>
      </c>
    </row>
    <row r="49" spans="1:5" ht="12.75">
      <c r="A49" s="40">
        <v>41</v>
      </c>
      <c r="B49" s="35" t="s">
        <v>125</v>
      </c>
      <c r="C49" s="100" t="s">
        <v>126</v>
      </c>
      <c r="D49" s="38">
        <v>120</v>
      </c>
      <c r="E49" s="38">
        <v>4199.44</v>
      </c>
    </row>
    <row r="50" spans="1:5" ht="12.75">
      <c r="A50" s="40">
        <v>42</v>
      </c>
      <c r="B50" s="35" t="s">
        <v>127</v>
      </c>
      <c r="C50" s="100" t="s">
        <v>63</v>
      </c>
      <c r="D50" s="38">
        <v>480</v>
      </c>
      <c r="E50" s="38">
        <v>14248.54</v>
      </c>
    </row>
    <row r="51" spans="1:5" ht="12.75">
      <c r="A51" s="40">
        <v>43</v>
      </c>
      <c r="B51" s="35" t="s">
        <v>128</v>
      </c>
      <c r="C51" s="100" t="s">
        <v>64</v>
      </c>
      <c r="D51" s="50" t="s">
        <v>22</v>
      </c>
      <c r="E51" s="38">
        <v>4176.61</v>
      </c>
    </row>
    <row r="52" spans="1:5" ht="12.75">
      <c r="A52" s="40">
        <v>44</v>
      </c>
      <c r="B52" s="35" t="s">
        <v>129</v>
      </c>
      <c r="C52" s="106" t="s">
        <v>65</v>
      </c>
      <c r="D52" s="38">
        <v>120</v>
      </c>
      <c r="E52" s="38">
        <v>5160.7</v>
      </c>
    </row>
    <row r="53" spans="1:5" ht="12.75">
      <c r="A53" s="40">
        <v>45</v>
      </c>
      <c r="B53" s="35" t="s">
        <v>130</v>
      </c>
      <c r="C53" s="100" t="s">
        <v>66</v>
      </c>
      <c r="D53" s="38">
        <v>1800</v>
      </c>
      <c r="E53" s="38">
        <v>36579.47</v>
      </c>
    </row>
    <row r="54" spans="1:5" ht="12.75">
      <c r="A54" s="40">
        <v>46</v>
      </c>
      <c r="B54" s="35" t="s">
        <v>131</v>
      </c>
      <c r="C54" s="100" t="s">
        <v>67</v>
      </c>
      <c r="D54" s="50" t="s">
        <v>22</v>
      </c>
      <c r="E54" s="40" t="s">
        <v>22</v>
      </c>
    </row>
    <row r="55" spans="1:5" ht="12.75">
      <c r="A55" s="40">
        <v>47</v>
      </c>
      <c r="B55" s="35" t="s">
        <v>132</v>
      </c>
      <c r="C55" s="100" t="s">
        <v>68</v>
      </c>
      <c r="D55" s="38">
        <v>19560</v>
      </c>
      <c r="E55" s="38">
        <v>387451.03</v>
      </c>
    </row>
    <row r="56" spans="1:5" ht="12.75">
      <c r="A56" s="40">
        <v>48</v>
      </c>
      <c r="B56" s="35" t="s">
        <v>133</v>
      </c>
      <c r="C56" s="100" t="s">
        <v>69</v>
      </c>
      <c r="D56" s="38">
        <v>2400</v>
      </c>
      <c r="E56" s="38">
        <v>52872.63</v>
      </c>
    </row>
    <row r="57" spans="1:5" ht="12.75">
      <c r="A57" s="40">
        <v>49</v>
      </c>
      <c r="B57" s="35" t="s">
        <v>134</v>
      </c>
      <c r="C57" s="100" t="s">
        <v>70</v>
      </c>
      <c r="D57" s="38">
        <v>3840</v>
      </c>
      <c r="E57" s="38">
        <v>77384.93</v>
      </c>
    </row>
    <row r="58" spans="1:5" ht="12.75">
      <c r="A58" s="40">
        <v>50</v>
      </c>
      <c r="B58" s="35" t="s">
        <v>135</v>
      </c>
      <c r="C58" s="100" t="s">
        <v>71</v>
      </c>
      <c r="D58" s="38">
        <v>23160</v>
      </c>
      <c r="E58" s="38">
        <v>892014.22</v>
      </c>
    </row>
    <row r="59" spans="1:5" ht="12.75">
      <c r="A59" s="40">
        <v>51</v>
      </c>
      <c r="B59" s="35" t="s">
        <v>136</v>
      </c>
      <c r="C59" s="100" t="s">
        <v>72</v>
      </c>
      <c r="D59" s="38">
        <v>120</v>
      </c>
      <c r="E59" s="38">
        <v>5142.2</v>
      </c>
    </row>
    <row r="60" spans="1:5" ht="12.75">
      <c r="A60" s="40">
        <v>52</v>
      </c>
      <c r="B60" s="35" t="s">
        <v>137</v>
      </c>
      <c r="C60" s="107" t="s">
        <v>73</v>
      </c>
      <c r="D60" s="38">
        <v>35868</v>
      </c>
      <c r="E60" s="38">
        <v>881004.63</v>
      </c>
    </row>
    <row r="61" spans="1:5" ht="13.5" thickBot="1">
      <c r="A61" s="62"/>
      <c r="B61" s="108"/>
      <c r="C61" s="109" t="s">
        <v>74</v>
      </c>
      <c r="D61" s="110">
        <f>SUM(D10:D60)</f>
        <v>176148</v>
      </c>
      <c r="E61" s="79">
        <f>SUM(E9:E60)</f>
        <v>4639226.710000001</v>
      </c>
    </row>
    <row r="62" spans="1:5" ht="12.75">
      <c r="A62" s="111"/>
      <c r="B62" s="112"/>
      <c r="C62" s="113"/>
      <c r="D62" s="110"/>
      <c r="E62" s="114"/>
    </row>
    <row r="63" spans="1:5" ht="12.75">
      <c r="A63" s="62">
        <v>1</v>
      </c>
      <c r="B63" s="27" t="s">
        <v>138</v>
      </c>
      <c r="C63" s="115" t="s">
        <v>139</v>
      </c>
      <c r="D63" s="75"/>
      <c r="E63" s="116">
        <v>1074384.63</v>
      </c>
    </row>
    <row r="64" spans="1:5" ht="12.75">
      <c r="A64" s="62">
        <v>2</v>
      </c>
      <c r="B64" s="27" t="s">
        <v>138</v>
      </c>
      <c r="C64" s="117" t="s">
        <v>140</v>
      </c>
      <c r="D64" s="116">
        <v>480</v>
      </c>
      <c r="E64" s="116">
        <v>17315.85</v>
      </c>
    </row>
    <row r="65" ht="12.75">
      <c r="E65" s="118"/>
    </row>
    <row r="66" spans="3:5" ht="12.75">
      <c r="C66" s="119" t="s">
        <v>141</v>
      </c>
      <c r="D66" s="120">
        <f>D61+D64</f>
        <v>176628</v>
      </c>
      <c r="E66" s="121">
        <f>E61+E63+E64</f>
        <v>5730927.19</v>
      </c>
    </row>
  </sheetData>
  <sheetProtection/>
  <mergeCells count="2">
    <mergeCell ref="A7:A8"/>
    <mergeCell ref="C7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C3" sqref="C3"/>
    </sheetView>
  </sheetViews>
  <sheetFormatPr defaultColWidth="9.140625" defaultRowHeight="12.75"/>
  <cols>
    <col min="3" max="3" width="27.140625" style="0" customWidth="1"/>
    <col min="4" max="5" width="12.8515625" style="0" customWidth="1"/>
    <col min="6" max="6" width="18.00390625" style="0" customWidth="1"/>
    <col min="7" max="7" width="11.00390625" style="0" customWidth="1"/>
    <col min="8" max="8" width="11.7109375" style="0" customWidth="1"/>
    <col min="9" max="9" width="13.28125" style="0" customWidth="1"/>
    <col min="10" max="10" width="15.57421875" style="0" customWidth="1"/>
  </cols>
  <sheetData>
    <row r="1" spans="1:10" ht="12.75">
      <c r="A1" s="1"/>
      <c r="B1" s="1"/>
      <c r="D1" s="2"/>
      <c r="E1" s="3"/>
      <c r="F1" s="4"/>
      <c r="G1" s="5"/>
      <c r="H1" s="4"/>
      <c r="I1" s="3"/>
      <c r="J1" s="3"/>
    </row>
    <row r="2" spans="1:10" ht="12.75">
      <c r="A2" s="1"/>
      <c r="B2" s="1"/>
      <c r="D2" s="2"/>
      <c r="E2" s="3"/>
      <c r="F2" s="4"/>
      <c r="G2" s="5"/>
      <c r="H2" s="4"/>
      <c r="I2" s="3"/>
      <c r="J2" s="3"/>
    </row>
    <row r="3" spans="1:10" ht="12.75">
      <c r="A3" s="1"/>
      <c r="B3" s="1"/>
      <c r="D3" s="2"/>
      <c r="E3" s="3"/>
      <c r="F3" s="4"/>
      <c r="G3" s="5"/>
      <c r="H3" s="4"/>
      <c r="I3" s="3"/>
      <c r="J3" s="3"/>
    </row>
    <row r="4" spans="1:10" ht="12.75">
      <c r="A4" s="1" t="s">
        <v>0</v>
      </c>
      <c r="B4" s="1"/>
      <c r="D4" s="2"/>
      <c r="E4" s="3"/>
      <c r="F4" s="4"/>
      <c r="G4" s="5"/>
      <c r="H4" s="4"/>
      <c r="I4" s="3"/>
      <c r="J4" s="3"/>
    </row>
    <row r="5" spans="1:10" ht="12.75">
      <c r="A5" s="1"/>
      <c r="B5" s="1"/>
      <c r="D5" s="2"/>
      <c r="E5" s="3"/>
      <c r="F5" s="4"/>
      <c r="G5" s="5"/>
      <c r="H5" s="4"/>
      <c r="I5" s="3"/>
      <c r="J5" s="3"/>
    </row>
    <row r="6" spans="1:10" ht="12.75">
      <c r="A6" s="1"/>
      <c r="B6" s="1"/>
      <c r="C6" s="6" t="s">
        <v>1</v>
      </c>
      <c r="D6" s="2"/>
      <c r="E6" s="3"/>
      <c r="F6" s="4"/>
      <c r="G6" s="5"/>
      <c r="H6" s="4"/>
      <c r="I6" s="3"/>
      <c r="J6" s="3"/>
    </row>
    <row r="7" spans="1:10" ht="12.75">
      <c r="A7" s="1"/>
      <c r="B7" s="1"/>
      <c r="D7" s="2"/>
      <c r="E7" s="3"/>
      <c r="F7" s="4"/>
      <c r="G7" s="5"/>
      <c r="H7" s="4"/>
      <c r="I7" s="3"/>
      <c r="J7" s="3"/>
    </row>
    <row r="8" spans="1:10" ht="12.75">
      <c r="A8" s="1"/>
      <c r="B8" s="1"/>
      <c r="C8" s="7" t="s">
        <v>2</v>
      </c>
      <c r="D8" s="8"/>
      <c r="E8" s="9"/>
      <c r="F8" s="4"/>
      <c r="G8" s="4"/>
      <c r="H8" s="4"/>
      <c r="I8" s="9"/>
      <c r="J8" s="9"/>
    </row>
    <row r="9" spans="1:8" ht="13.5" thickBot="1">
      <c r="A9" s="1"/>
      <c r="B9" s="1"/>
      <c r="D9" s="10"/>
      <c r="F9" s="4"/>
      <c r="G9" s="4"/>
      <c r="H9" s="4"/>
    </row>
    <row r="10" spans="1:10" ht="13.5" thickBot="1">
      <c r="A10" s="11"/>
      <c r="B10" s="11"/>
      <c r="C10" s="12" t="s">
        <v>3</v>
      </c>
      <c r="D10" s="13" t="s">
        <v>4</v>
      </c>
      <c r="E10" s="14" t="s">
        <v>4</v>
      </c>
      <c r="F10" s="86" t="s">
        <v>5</v>
      </c>
      <c r="G10" s="15" t="s">
        <v>6</v>
      </c>
      <c r="H10" s="16" t="s">
        <v>7</v>
      </c>
      <c r="I10" s="17" t="s">
        <v>8</v>
      </c>
      <c r="J10" s="18" t="s">
        <v>8</v>
      </c>
    </row>
    <row r="11" spans="1:10" ht="22.5">
      <c r="A11" s="87" t="s">
        <v>9</v>
      </c>
      <c r="B11" s="19" t="s">
        <v>10</v>
      </c>
      <c r="C11" s="88" t="s">
        <v>11</v>
      </c>
      <c r="D11" s="20" t="s">
        <v>12</v>
      </c>
      <c r="E11" s="21" t="s">
        <v>13</v>
      </c>
      <c r="F11" s="22" t="s">
        <v>12</v>
      </c>
      <c r="G11" s="21" t="s">
        <v>12</v>
      </c>
      <c r="H11" s="22" t="s">
        <v>12</v>
      </c>
      <c r="I11" s="22" t="s">
        <v>12</v>
      </c>
      <c r="J11" s="22" t="s">
        <v>13</v>
      </c>
    </row>
    <row r="12" spans="1:10" ht="33.75">
      <c r="A12" s="87"/>
      <c r="B12" s="19"/>
      <c r="C12" s="88"/>
      <c r="D12" s="23" t="s">
        <v>14</v>
      </c>
      <c r="E12" s="24" t="s">
        <v>15</v>
      </c>
      <c r="F12" s="23" t="s">
        <v>16</v>
      </c>
      <c r="G12" s="25" t="s">
        <v>17</v>
      </c>
      <c r="H12" s="26" t="s">
        <v>18</v>
      </c>
      <c r="I12" s="26" t="s">
        <v>19</v>
      </c>
      <c r="J12" s="26" t="s">
        <v>20</v>
      </c>
    </row>
    <row r="13" spans="1:10" ht="12.75">
      <c r="A13" s="27">
        <v>1</v>
      </c>
      <c r="B13" s="27">
        <v>5.145</v>
      </c>
      <c r="C13" s="28" t="s">
        <v>21</v>
      </c>
      <c r="D13" s="29">
        <v>329.14</v>
      </c>
      <c r="E13" s="30" t="s">
        <v>22</v>
      </c>
      <c r="F13" s="31">
        <v>28600.19</v>
      </c>
      <c r="G13" s="32"/>
      <c r="H13" s="33">
        <v>468.25</v>
      </c>
      <c r="I13" s="29">
        <v>486.54</v>
      </c>
      <c r="J13" s="30" t="s">
        <v>22</v>
      </c>
    </row>
    <row r="14" spans="1:10" ht="12.75">
      <c r="A14" s="34">
        <f>1+A13</f>
        <v>2</v>
      </c>
      <c r="B14" s="35">
        <v>5.136</v>
      </c>
      <c r="C14" s="28" t="s">
        <v>23</v>
      </c>
      <c r="D14" s="36">
        <v>113.07</v>
      </c>
      <c r="E14" s="30" t="s">
        <v>22</v>
      </c>
      <c r="F14" s="31">
        <v>15670</v>
      </c>
      <c r="G14" s="37"/>
      <c r="H14" s="33">
        <v>155.37</v>
      </c>
      <c r="I14" s="36">
        <v>74.96</v>
      </c>
      <c r="J14" s="30" t="s">
        <v>22</v>
      </c>
    </row>
    <row r="15" spans="1:10" ht="12.75">
      <c r="A15" s="34">
        <f aca="true" t="shared" si="0" ref="A15:A63">1+A14</f>
        <v>3</v>
      </c>
      <c r="B15" s="35">
        <v>5.109</v>
      </c>
      <c r="C15" s="28" t="s">
        <v>24</v>
      </c>
      <c r="D15" s="29">
        <v>3729.26</v>
      </c>
      <c r="E15" s="38">
        <v>500.6</v>
      </c>
      <c r="F15" s="31">
        <v>97439.85</v>
      </c>
      <c r="G15" s="32"/>
      <c r="H15" s="39">
        <v>12042.79</v>
      </c>
      <c r="I15" s="29">
        <v>3960.17</v>
      </c>
      <c r="J15" s="38">
        <v>370.16</v>
      </c>
    </row>
    <row r="16" spans="1:10" ht="12.75">
      <c r="A16" s="34">
        <f t="shared" si="0"/>
        <v>4</v>
      </c>
      <c r="B16" s="35">
        <v>5.147</v>
      </c>
      <c r="C16" s="28" t="s">
        <v>25</v>
      </c>
      <c r="D16" s="29">
        <v>4493.51</v>
      </c>
      <c r="E16" s="38">
        <v>611.47</v>
      </c>
      <c r="F16" s="31">
        <v>115338.3</v>
      </c>
      <c r="G16" s="32"/>
      <c r="H16" s="39">
        <v>11897.9</v>
      </c>
      <c r="I16" s="29">
        <v>4060.06</v>
      </c>
      <c r="J16" s="38">
        <v>688.32</v>
      </c>
    </row>
    <row r="17" spans="1:10" ht="12.75">
      <c r="A17" s="34">
        <f t="shared" si="0"/>
        <v>5</v>
      </c>
      <c r="B17" s="35">
        <v>5.48</v>
      </c>
      <c r="C17" s="28" t="s">
        <v>26</v>
      </c>
      <c r="D17" s="29">
        <v>8376.51</v>
      </c>
      <c r="E17" s="38">
        <v>236.01</v>
      </c>
      <c r="F17" s="31">
        <v>516530.49</v>
      </c>
      <c r="G17" s="32"/>
      <c r="H17" s="39">
        <v>31756.87</v>
      </c>
      <c r="I17" s="29">
        <v>9047.31</v>
      </c>
      <c r="J17" s="38">
        <v>236.01</v>
      </c>
    </row>
    <row r="18" spans="1:10" ht="12.75">
      <c r="A18" s="34">
        <f t="shared" si="0"/>
        <v>6</v>
      </c>
      <c r="B18" s="35">
        <v>5.102</v>
      </c>
      <c r="C18" s="28" t="s">
        <v>27</v>
      </c>
      <c r="D18" s="29">
        <v>2662.08</v>
      </c>
      <c r="E18" s="38">
        <v>110.87</v>
      </c>
      <c r="F18" s="31">
        <v>76439.71</v>
      </c>
      <c r="G18" s="32"/>
      <c r="H18" s="39">
        <v>6007.18</v>
      </c>
      <c r="I18" s="29">
        <v>2962.31</v>
      </c>
      <c r="J18" s="38">
        <v>236.01</v>
      </c>
    </row>
    <row r="19" spans="1:10" ht="12.75">
      <c r="A19" s="34">
        <f t="shared" si="0"/>
        <v>7</v>
      </c>
      <c r="B19" s="35">
        <v>5.12</v>
      </c>
      <c r="C19" s="28" t="s">
        <v>28</v>
      </c>
      <c r="D19" s="29">
        <v>3694.43</v>
      </c>
      <c r="E19" s="38">
        <v>186.87</v>
      </c>
      <c r="F19" s="31">
        <v>106896.33</v>
      </c>
      <c r="G19" s="32"/>
      <c r="H19" s="39">
        <v>4002.96</v>
      </c>
      <c r="I19" s="29">
        <v>4759.7</v>
      </c>
      <c r="J19" s="38">
        <v>124.3</v>
      </c>
    </row>
    <row r="20" spans="1:10" ht="12.75">
      <c r="A20" s="34">
        <f t="shared" si="0"/>
        <v>8</v>
      </c>
      <c r="B20" s="35">
        <v>5.56</v>
      </c>
      <c r="C20" s="28" t="s">
        <v>29</v>
      </c>
      <c r="D20" s="29">
        <v>2539.96</v>
      </c>
      <c r="E20" s="38">
        <v>250.28</v>
      </c>
      <c r="F20" s="31">
        <v>77164.3</v>
      </c>
      <c r="G20" s="32"/>
      <c r="H20" s="39">
        <v>10738.16</v>
      </c>
      <c r="I20" s="29">
        <v>3623.79</v>
      </c>
      <c r="J20" s="38">
        <v>125.14</v>
      </c>
    </row>
    <row r="21" spans="1:10" ht="12.75">
      <c r="A21" s="34">
        <f t="shared" si="0"/>
        <v>9</v>
      </c>
      <c r="B21" s="35">
        <v>5.78</v>
      </c>
      <c r="C21" s="28" t="s">
        <v>30</v>
      </c>
      <c r="D21" s="29">
        <v>668.23</v>
      </c>
      <c r="E21" s="40" t="s">
        <v>22</v>
      </c>
      <c r="F21" s="31">
        <v>52609.61</v>
      </c>
      <c r="G21" s="32"/>
      <c r="H21" s="39">
        <v>5226.54</v>
      </c>
      <c r="I21" s="29">
        <v>460.27</v>
      </c>
      <c r="J21" s="40" t="s">
        <v>22</v>
      </c>
    </row>
    <row r="22" spans="1:10" ht="12.75">
      <c r="A22" s="34">
        <f t="shared" si="0"/>
        <v>10</v>
      </c>
      <c r="B22" s="35">
        <v>5.107</v>
      </c>
      <c r="C22" s="28" t="s">
        <v>31</v>
      </c>
      <c r="D22" s="29">
        <v>490.38</v>
      </c>
      <c r="E22" s="40" t="s">
        <v>22</v>
      </c>
      <c r="F22" s="31">
        <v>29981.9</v>
      </c>
      <c r="G22" s="32"/>
      <c r="H22" s="39">
        <v>3381.02</v>
      </c>
      <c r="I22" s="29">
        <v>510.02</v>
      </c>
      <c r="J22" s="40" t="s">
        <v>22</v>
      </c>
    </row>
    <row r="23" spans="1:10" ht="12.75">
      <c r="A23" s="34">
        <f t="shared" si="0"/>
        <v>11</v>
      </c>
      <c r="B23" s="35">
        <v>5.61</v>
      </c>
      <c r="C23" s="28" t="s">
        <v>32</v>
      </c>
      <c r="D23" s="29">
        <v>288.63</v>
      </c>
      <c r="E23" s="40" t="s">
        <v>22</v>
      </c>
      <c r="F23" s="31">
        <v>38928.1</v>
      </c>
      <c r="G23" s="32"/>
      <c r="H23" s="39">
        <v>2543.76</v>
      </c>
      <c r="I23" s="29">
        <v>595.29</v>
      </c>
      <c r="J23" s="40" t="s">
        <v>22</v>
      </c>
    </row>
    <row r="24" spans="1:10" ht="12.75">
      <c r="A24" s="34">
        <f t="shared" si="0"/>
        <v>12</v>
      </c>
      <c r="B24" s="35">
        <v>5.123</v>
      </c>
      <c r="C24" s="28" t="s">
        <v>33</v>
      </c>
      <c r="D24" s="29">
        <v>957.32</v>
      </c>
      <c r="E24" s="40" t="s">
        <v>22</v>
      </c>
      <c r="F24" s="31">
        <v>32706.46</v>
      </c>
      <c r="G24" s="32"/>
      <c r="H24" s="39">
        <v>2998.58</v>
      </c>
      <c r="I24" s="29">
        <v>1375.93</v>
      </c>
      <c r="J24" s="40" t="s">
        <v>22</v>
      </c>
    </row>
    <row r="25" spans="1:10" ht="12.75">
      <c r="A25" s="34">
        <f t="shared" si="0"/>
        <v>13</v>
      </c>
      <c r="B25" s="35">
        <v>5.114</v>
      </c>
      <c r="C25" s="28" t="s">
        <v>34</v>
      </c>
      <c r="D25" s="29">
        <v>1748.08</v>
      </c>
      <c r="E25" s="40" t="s">
        <v>22</v>
      </c>
      <c r="F25" s="31">
        <v>37281.97</v>
      </c>
      <c r="G25" s="32"/>
      <c r="H25" s="39">
        <v>2183.25</v>
      </c>
      <c r="I25" s="29">
        <v>2065.03</v>
      </c>
      <c r="J25" s="41">
        <v>124.3</v>
      </c>
    </row>
    <row r="26" spans="1:10" ht="12.75">
      <c r="A26" s="34">
        <f t="shared" si="0"/>
        <v>14</v>
      </c>
      <c r="B26" s="35">
        <v>5.65</v>
      </c>
      <c r="C26" s="28" t="s">
        <v>35</v>
      </c>
      <c r="D26" s="29">
        <v>405.96</v>
      </c>
      <c r="E26" s="40" t="s">
        <v>22</v>
      </c>
      <c r="F26" s="31">
        <v>12902.37</v>
      </c>
      <c r="G26" s="37"/>
      <c r="H26" s="42" t="s">
        <v>22</v>
      </c>
      <c r="I26" s="29">
        <v>240.1</v>
      </c>
      <c r="J26" s="40" t="s">
        <v>22</v>
      </c>
    </row>
    <row r="27" spans="1:10" ht="12.75">
      <c r="A27" s="34">
        <f t="shared" si="0"/>
        <v>15</v>
      </c>
      <c r="B27" s="35">
        <v>5.74</v>
      </c>
      <c r="C27" s="28" t="s">
        <v>36</v>
      </c>
      <c r="D27" s="29">
        <v>1996.34</v>
      </c>
      <c r="E27" s="40" t="s">
        <v>22</v>
      </c>
      <c r="F27" s="31">
        <v>168091.31</v>
      </c>
      <c r="G27" s="32"/>
      <c r="H27" s="39">
        <v>9146.25</v>
      </c>
      <c r="I27" s="29">
        <v>1731.61</v>
      </c>
      <c r="J27" s="40" t="s">
        <v>22</v>
      </c>
    </row>
    <row r="28" spans="1:10" ht="12.75">
      <c r="A28" s="34">
        <f t="shared" si="0"/>
        <v>16</v>
      </c>
      <c r="B28" s="35">
        <v>5.55</v>
      </c>
      <c r="C28" s="28" t="s">
        <v>37</v>
      </c>
      <c r="D28" s="29">
        <v>936.8</v>
      </c>
      <c r="E28" s="40" t="s">
        <v>22</v>
      </c>
      <c r="F28" s="31">
        <v>26293.74</v>
      </c>
      <c r="G28" s="43"/>
      <c r="H28" s="39">
        <v>634.79</v>
      </c>
      <c r="I28" s="44">
        <v>943.09</v>
      </c>
      <c r="J28" s="40" t="s">
        <v>22</v>
      </c>
    </row>
    <row r="29" spans="1:10" ht="12.75">
      <c r="A29" s="34">
        <f t="shared" si="0"/>
        <v>17</v>
      </c>
      <c r="B29" s="35">
        <v>5.135</v>
      </c>
      <c r="C29" s="28" t="s">
        <v>38</v>
      </c>
      <c r="D29" s="29">
        <v>790.96</v>
      </c>
      <c r="E29" s="40" t="s">
        <v>22</v>
      </c>
      <c r="F29" s="31">
        <v>18589.54</v>
      </c>
      <c r="G29" s="43"/>
      <c r="H29" s="39">
        <v>1081.23</v>
      </c>
      <c r="I29" s="44">
        <v>586.65</v>
      </c>
      <c r="J29" s="40" t="s">
        <v>22</v>
      </c>
    </row>
    <row r="30" spans="1:10" ht="12.75">
      <c r="A30" s="34">
        <f t="shared" si="0"/>
        <v>18</v>
      </c>
      <c r="B30" s="35">
        <v>5.42</v>
      </c>
      <c r="C30" s="28" t="s">
        <v>39</v>
      </c>
      <c r="D30" s="29">
        <v>581.76</v>
      </c>
      <c r="E30" s="40" t="s">
        <v>22</v>
      </c>
      <c r="F30" s="31">
        <v>22823.89</v>
      </c>
      <c r="G30" s="43"/>
      <c r="H30" s="39">
        <v>1720.81</v>
      </c>
      <c r="I30" s="44">
        <v>284.91</v>
      </c>
      <c r="J30" s="40" t="s">
        <v>22</v>
      </c>
    </row>
    <row r="31" spans="1:10" ht="12.75">
      <c r="A31" s="34">
        <f t="shared" si="0"/>
        <v>19</v>
      </c>
      <c r="B31" s="35">
        <v>5.46</v>
      </c>
      <c r="C31" s="28" t="s">
        <v>40</v>
      </c>
      <c r="D31" s="29">
        <v>173.36</v>
      </c>
      <c r="E31" s="40" t="s">
        <v>22</v>
      </c>
      <c r="F31" s="31">
        <v>21886.54</v>
      </c>
      <c r="G31" s="43"/>
      <c r="H31" s="39">
        <v>920.79</v>
      </c>
      <c r="I31" s="44">
        <v>85.56</v>
      </c>
      <c r="J31" s="40" t="s">
        <v>22</v>
      </c>
    </row>
    <row r="32" spans="1:10" ht="12.75">
      <c r="A32" s="34">
        <f t="shared" si="0"/>
        <v>20</v>
      </c>
      <c r="B32" s="45">
        <v>5.1</v>
      </c>
      <c r="C32" s="28" t="s">
        <v>41</v>
      </c>
      <c r="D32" s="29">
        <v>5896.53</v>
      </c>
      <c r="E32" s="38">
        <v>250.28</v>
      </c>
      <c r="F32" s="31">
        <v>187548.91</v>
      </c>
      <c r="G32" s="43"/>
      <c r="H32" s="39">
        <v>10313.25</v>
      </c>
      <c r="I32" s="44">
        <v>2669.78</v>
      </c>
      <c r="J32" s="38">
        <v>499.72</v>
      </c>
    </row>
    <row r="33" spans="1:10" ht="12.75">
      <c r="A33" s="34">
        <f t="shared" si="0"/>
        <v>21</v>
      </c>
      <c r="B33" s="35">
        <v>5.142</v>
      </c>
      <c r="C33" s="28" t="s">
        <v>42</v>
      </c>
      <c r="D33" s="29">
        <v>691.28</v>
      </c>
      <c r="E33" s="40" t="s">
        <v>22</v>
      </c>
      <c r="F33" s="31">
        <v>31781.44</v>
      </c>
      <c r="G33" s="43"/>
      <c r="H33" s="39">
        <v>2646.29</v>
      </c>
      <c r="I33" s="44">
        <v>612.45</v>
      </c>
      <c r="J33" s="40" t="s">
        <v>22</v>
      </c>
    </row>
    <row r="34" spans="1:10" ht="12.75">
      <c r="A34" s="34">
        <f t="shared" si="0"/>
        <v>22</v>
      </c>
      <c r="B34" s="35">
        <v>5.131</v>
      </c>
      <c r="C34" s="28" t="s">
        <v>43</v>
      </c>
      <c r="D34" s="29">
        <v>1866.5</v>
      </c>
      <c r="E34" s="40" t="s">
        <v>22</v>
      </c>
      <c r="F34" s="31">
        <v>16341.29</v>
      </c>
      <c r="G34" s="46"/>
      <c r="H34" s="47" t="s">
        <v>22</v>
      </c>
      <c r="I34" s="44">
        <v>1397.86</v>
      </c>
      <c r="J34" s="40" t="s">
        <v>22</v>
      </c>
    </row>
    <row r="35" spans="1:10" ht="12.75">
      <c r="A35" s="34">
        <f t="shared" si="0"/>
        <v>23</v>
      </c>
      <c r="B35" s="35">
        <v>5.146</v>
      </c>
      <c r="C35" s="28" t="s">
        <v>44</v>
      </c>
      <c r="D35" s="48" t="s">
        <v>22</v>
      </c>
      <c r="E35" s="40" t="s">
        <v>22</v>
      </c>
      <c r="F35" s="42" t="s">
        <v>22</v>
      </c>
      <c r="G35" s="46"/>
      <c r="H35" s="47" t="s">
        <v>22</v>
      </c>
      <c r="I35" s="49" t="s">
        <v>22</v>
      </c>
      <c r="J35" s="40" t="s">
        <v>22</v>
      </c>
    </row>
    <row r="36" spans="1:10" ht="12.75">
      <c r="A36" s="34">
        <f t="shared" si="0"/>
        <v>24</v>
      </c>
      <c r="B36" s="35">
        <v>5.13</v>
      </c>
      <c r="C36" s="28" t="s">
        <v>45</v>
      </c>
      <c r="D36" s="48" t="s">
        <v>22</v>
      </c>
      <c r="E36" s="40" t="s">
        <v>22</v>
      </c>
      <c r="F36" s="31">
        <v>1837.02</v>
      </c>
      <c r="G36" s="46"/>
      <c r="H36" s="47" t="s">
        <v>22</v>
      </c>
      <c r="I36" s="50" t="s">
        <v>22</v>
      </c>
      <c r="J36" s="40" t="s">
        <v>22</v>
      </c>
    </row>
    <row r="37" spans="1:10" ht="12.75">
      <c r="A37" s="34">
        <f t="shared" si="0"/>
        <v>25</v>
      </c>
      <c r="B37" s="35">
        <v>5.144</v>
      </c>
      <c r="C37" s="28" t="s">
        <v>46</v>
      </c>
      <c r="D37" s="29">
        <v>289.15</v>
      </c>
      <c r="E37" s="40" t="s">
        <v>22</v>
      </c>
      <c r="F37" s="31">
        <v>8357.76</v>
      </c>
      <c r="G37" s="43"/>
      <c r="H37" s="39">
        <v>155.37</v>
      </c>
      <c r="I37" s="44">
        <v>324.18</v>
      </c>
      <c r="J37" s="40" t="s">
        <v>22</v>
      </c>
    </row>
    <row r="38" spans="1:10" ht="12.75">
      <c r="A38" s="34">
        <f t="shared" si="0"/>
        <v>26</v>
      </c>
      <c r="B38" s="35">
        <v>5.51</v>
      </c>
      <c r="C38" s="28" t="s">
        <v>47</v>
      </c>
      <c r="D38" s="29">
        <v>253.06</v>
      </c>
      <c r="E38" s="40" t="s">
        <v>22</v>
      </c>
      <c r="F38" s="31">
        <v>2582.19</v>
      </c>
      <c r="G38" s="46"/>
      <c r="H38" s="47" t="s">
        <v>22</v>
      </c>
      <c r="I38" s="44">
        <v>154.41</v>
      </c>
      <c r="J38" s="40" t="s">
        <v>22</v>
      </c>
    </row>
    <row r="39" spans="1:10" ht="12.75">
      <c r="A39" s="34">
        <f t="shared" si="0"/>
        <v>27</v>
      </c>
      <c r="B39" s="35">
        <v>5.122</v>
      </c>
      <c r="C39" s="28" t="s">
        <v>48</v>
      </c>
      <c r="D39" s="29">
        <v>15731.11</v>
      </c>
      <c r="E39" s="38">
        <v>2053.16</v>
      </c>
      <c r="F39" s="31">
        <v>327256.32</v>
      </c>
      <c r="G39" s="43"/>
      <c r="H39" s="39">
        <v>134243.61</v>
      </c>
      <c r="I39" s="44">
        <v>15587.81</v>
      </c>
      <c r="J39" s="38">
        <v>1770.77</v>
      </c>
    </row>
    <row r="40" spans="1:10" ht="12.75">
      <c r="A40" s="34">
        <f t="shared" si="0"/>
        <v>28</v>
      </c>
      <c r="B40" s="35">
        <v>5.112</v>
      </c>
      <c r="C40" s="28" t="s">
        <v>49</v>
      </c>
      <c r="D40" s="29">
        <v>222.37</v>
      </c>
      <c r="E40" s="51" t="s">
        <v>22</v>
      </c>
      <c r="F40" s="31">
        <v>25343.62</v>
      </c>
      <c r="G40" s="43"/>
      <c r="H40" s="39">
        <v>842.71</v>
      </c>
      <c r="I40" s="44">
        <v>144.28</v>
      </c>
      <c r="J40" s="51" t="s">
        <v>22</v>
      </c>
    </row>
    <row r="41" spans="1:10" ht="12.75">
      <c r="A41" s="34">
        <f t="shared" si="0"/>
        <v>29</v>
      </c>
      <c r="B41" s="35">
        <v>5.79</v>
      </c>
      <c r="C41" s="28" t="s">
        <v>50</v>
      </c>
      <c r="D41" s="29">
        <v>213.31</v>
      </c>
      <c r="E41" s="38">
        <v>125.15</v>
      </c>
      <c r="F41" s="31">
        <v>30605.12</v>
      </c>
      <c r="G41" s="43"/>
      <c r="H41" s="39">
        <v>6280.47</v>
      </c>
      <c r="I41" s="44">
        <v>146.65</v>
      </c>
      <c r="J41" s="38">
        <v>125.15</v>
      </c>
    </row>
    <row r="42" spans="1:10" ht="12.75">
      <c r="A42" s="34">
        <f t="shared" si="0"/>
        <v>30</v>
      </c>
      <c r="B42" s="35">
        <v>5.29</v>
      </c>
      <c r="C42" s="28" t="s">
        <v>51</v>
      </c>
      <c r="D42" s="29">
        <v>272.66</v>
      </c>
      <c r="E42" s="51" t="s">
        <v>22</v>
      </c>
      <c r="F42" s="31">
        <v>26250.12</v>
      </c>
      <c r="G42" s="43"/>
      <c r="H42" s="39">
        <v>2199.09</v>
      </c>
      <c r="I42" s="44">
        <v>567.62</v>
      </c>
      <c r="J42" s="51" t="s">
        <v>22</v>
      </c>
    </row>
    <row r="43" spans="1:10" ht="12.75">
      <c r="A43" s="34">
        <f t="shared" si="0"/>
        <v>31</v>
      </c>
      <c r="B43" s="35">
        <v>5.13</v>
      </c>
      <c r="C43" s="28" t="s">
        <v>52</v>
      </c>
      <c r="D43" s="29">
        <v>302.1</v>
      </c>
      <c r="E43" s="51" t="s">
        <v>22</v>
      </c>
      <c r="F43" s="31">
        <v>6436.44</v>
      </c>
      <c r="G43" s="46"/>
      <c r="H43" s="47" t="s">
        <v>22</v>
      </c>
      <c r="I43" s="44">
        <v>362.88</v>
      </c>
      <c r="J43" s="51" t="s">
        <v>22</v>
      </c>
    </row>
    <row r="44" spans="1:10" ht="12.75">
      <c r="A44" s="34">
        <f t="shared" si="0"/>
        <v>32</v>
      </c>
      <c r="B44" s="35">
        <v>5.45</v>
      </c>
      <c r="C44" s="28" t="s">
        <v>53</v>
      </c>
      <c r="D44" s="29">
        <v>119.53</v>
      </c>
      <c r="E44" s="51" t="s">
        <v>22</v>
      </c>
      <c r="F44" s="31">
        <v>16885.2</v>
      </c>
      <c r="G44" s="43"/>
      <c r="H44" s="39">
        <v>909.41</v>
      </c>
      <c r="I44" s="44">
        <v>227.46</v>
      </c>
      <c r="J44" s="51" t="s">
        <v>22</v>
      </c>
    </row>
    <row r="45" spans="1:10" ht="12.75">
      <c r="A45" s="34">
        <f t="shared" si="0"/>
        <v>33</v>
      </c>
      <c r="B45" s="35">
        <v>5.87</v>
      </c>
      <c r="C45" s="28" t="s">
        <v>54</v>
      </c>
      <c r="D45" s="29">
        <v>124.31</v>
      </c>
      <c r="E45" s="51" t="s">
        <v>22</v>
      </c>
      <c r="F45" s="31">
        <v>675.96</v>
      </c>
      <c r="G45" s="43"/>
      <c r="H45" s="47" t="s">
        <v>22</v>
      </c>
      <c r="I45" s="44">
        <v>61.35</v>
      </c>
      <c r="J45" s="51" t="s">
        <v>22</v>
      </c>
    </row>
    <row r="46" spans="1:10" ht="12.75">
      <c r="A46" s="34">
        <f t="shared" si="0"/>
        <v>34</v>
      </c>
      <c r="B46" s="35">
        <v>5.92</v>
      </c>
      <c r="C46" s="28" t="s">
        <v>55</v>
      </c>
      <c r="D46" s="29">
        <v>2808.3</v>
      </c>
      <c r="E46" s="51" t="s">
        <v>22</v>
      </c>
      <c r="F46" s="31">
        <v>65363.94</v>
      </c>
      <c r="G46" s="43"/>
      <c r="H46" s="39">
        <v>473.16</v>
      </c>
      <c r="I46" s="44">
        <v>2876.17</v>
      </c>
      <c r="J46" s="51" t="s">
        <v>22</v>
      </c>
    </row>
    <row r="47" spans="1:10" ht="12.75">
      <c r="A47" s="34">
        <f t="shared" si="0"/>
        <v>35</v>
      </c>
      <c r="B47" s="35">
        <v>5.19</v>
      </c>
      <c r="C47" s="52" t="s">
        <v>56</v>
      </c>
      <c r="D47" s="29">
        <v>6660.02</v>
      </c>
      <c r="E47" s="38">
        <v>62.57</v>
      </c>
      <c r="F47" s="31">
        <v>414575.47</v>
      </c>
      <c r="G47" s="43"/>
      <c r="H47" s="39">
        <v>28637.89</v>
      </c>
      <c r="I47" s="44">
        <v>6288.39</v>
      </c>
      <c r="J47" s="38">
        <v>499.71</v>
      </c>
    </row>
    <row r="48" spans="1:10" ht="12.75">
      <c r="A48" s="34">
        <f t="shared" si="0"/>
        <v>36</v>
      </c>
      <c r="B48" s="35">
        <v>5.83</v>
      </c>
      <c r="C48" s="28" t="s">
        <v>57</v>
      </c>
      <c r="D48" s="29">
        <v>378.78</v>
      </c>
      <c r="E48" s="51" t="s">
        <v>22</v>
      </c>
      <c r="F48" s="31">
        <v>24497.14</v>
      </c>
      <c r="G48" s="43"/>
      <c r="H48" s="39">
        <v>1412.7</v>
      </c>
      <c r="I48" s="44">
        <v>341.6</v>
      </c>
      <c r="J48" s="51" t="s">
        <v>22</v>
      </c>
    </row>
    <row r="49" spans="1:10" ht="12.75">
      <c r="A49" s="34">
        <f t="shared" si="0"/>
        <v>37</v>
      </c>
      <c r="B49" s="35">
        <v>5.94</v>
      </c>
      <c r="C49" s="28" t="s">
        <v>58</v>
      </c>
      <c r="D49" s="29">
        <v>256.43</v>
      </c>
      <c r="E49" s="38">
        <v>125.14</v>
      </c>
      <c r="F49" s="31">
        <v>9130</v>
      </c>
      <c r="G49" s="43"/>
      <c r="H49" s="39">
        <v>2324.79</v>
      </c>
      <c r="I49" s="44">
        <v>382.24</v>
      </c>
      <c r="J49" s="38">
        <v>125.14</v>
      </c>
    </row>
    <row r="50" spans="1:10" ht="12.75">
      <c r="A50" s="34">
        <f t="shared" si="0"/>
        <v>38</v>
      </c>
      <c r="B50" s="53">
        <v>5.5</v>
      </c>
      <c r="C50" s="28" t="s">
        <v>59</v>
      </c>
      <c r="D50" s="29">
        <v>7338.15</v>
      </c>
      <c r="E50" s="38">
        <v>236.01</v>
      </c>
      <c r="F50" s="31">
        <v>282605.82</v>
      </c>
      <c r="G50" s="43"/>
      <c r="H50" s="39">
        <v>22613.97</v>
      </c>
      <c r="I50" s="44">
        <v>6472.08</v>
      </c>
      <c r="J50" s="38">
        <v>353.75</v>
      </c>
    </row>
    <row r="51" spans="1:10" ht="12.75">
      <c r="A51" s="34">
        <f t="shared" si="0"/>
        <v>39</v>
      </c>
      <c r="B51" s="53">
        <v>5.6</v>
      </c>
      <c r="C51" s="28" t="s">
        <v>60</v>
      </c>
      <c r="D51" s="29">
        <v>1571.51</v>
      </c>
      <c r="E51" s="38">
        <v>124.3</v>
      </c>
      <c r="F51" s="31">
        <v>71817.55</v>
      </c>
      <c r="G51" s="43"/>
      <c r="H51" s="39">
        <v>7322.53</v>
      </c>
      <c r="I51" s="44">
        <v>1633.89</v>
      </c>
      <c r="J51" s="38">
        <v>249.44</v>
      </c>
    </row>
    <row r="52" spans="1:10" ht="12.75">
      <c r="A52" s="34">
        <f t="shared" si="0"/>
        <v>40</v>
      </c>
      <c r="B52" s="35">
        <v>5.84</v>
      </c>
      <c r="C52" s="28" t="s">
        <v>61</v>
      </c>
      <c r="D52" s="29">
        <v>857.54</v>
      </c>
      <c r="E52" s="40" t="s">
        <v>22</v>
      </c>
      <c r="F52" s="31">
        <v>58721.19</v>
      </c>
      <c r="G52" s="43"/>
      <c r="H52" s="39">
        <v>3805.59</v>
      </c>
      <c r="I52" s="44">
        <v>1432.15</v>
      </c>
      <c r="J52" s="40" t="s">
        <v>22</v>
      </c>
    </row>
    <row r="53" spans="1:10" ht="12.75">
      <c r="A53" s="34">
        <f t="shared" si="0"/>
        <v>41</v>
      </c>
      <c r="B53" s="35">
        <v>5.75</v>
      </c>
      <c r="C53" s="28" t="s">
        <v>62</v>
      </c>
      <c r="D53" s="29">
        <v>808.03</v>
      </c>
      <c r="E53" s="38">
        <v>124.3</v>
      </c>
      <c r="F53" s="31">
        <v>59402.25</v>
      </c>
      <c r="G53" s="43"/>
      <c r="H53" s="39">
        <v>1438.84</v>
      </c>
      <c r="I53" s="44">
        <v>1393.77</v>
      </c>
      <c r="J53" s="38">
        <v>124.3</v>
      </c>
    </row>
    <row r="54" spans="1:10" ht="12.75">
      <c r="A54" s="34">
        <f t="shared" si="0"/>
        <v>42</v>
      </c>
      <c r="B54" s="35">
        <v>5.43</v>
      </c>
      <c r="C54" s="28" t="s">
        <v>63</v>
      </c>
      <c r="D54" s="29">
        <v>1234.19</v>
      </c>
      <c r="E54" s="40" t="s">
        <v>22</v>
      </c>
      <c r="F54" s="31">
        <v>21434.84</v>
      </c>
      <c r="G54" s="43"/>
      <c r="H54" s="39">
        <v>3030.41</v>
      </c>
      <c r="I54" s="44">
        <v>748.42</v>
      </c>
      <c r="J54" s="41">
        <v>124.3</v>
      </c>
    </row>
    <row r="55" spans="1:10" ht="12.75">
      <c r="A55" s="34">
        <f t="shared" si="0"/>
        <v>43</v>
      </c>
      <c r="B55" s="35">
        <v>5.23</v>
      </c>
      <c r="C55" s="28" t="s">
        <v>64</v>
      </c>
      <c r="D55" s="29">
        <v>256.62</v>
      </c>
      <c r="E55" s="40" t="s">
        <v>22</v>
      </c>
      <c r="F55" s="31">
        <v>13085.27</v>
      </c>
      <c r="G55" s="43"/>
      <c r="H55" s="39">
        <v>2148.1</v>
      </c>
      <c r="I55" s="44">
        <v>224.85</v>
      </c>
      <c r="J55" s="40" t="s">
        <v>22</v>
      </c>
    </row>
    <row r="56" spans="1:10" ht="12.75">
      <c r="A56" s="34">
        <f t="shared" si="0"/>
        <v>44</v>
      </c>
      <c r="B56" s="35">
        <v>5.148</v>
      </c>
      <c r="C56" s="54" t="s">
        <v>65</v>
      </c>
      <c r="D56" s="29">
        <v>547.39</v>
      </c>
      <c r="E56" s="40" t="s">
        <v>22</v>
      </c>
      <c r="F56" s="55">
        <v>24643.6</v>
      </c>
      <c r="G56" s="43"/>
      <c r="H56" s="39">
        <v>1995.85</v>
      </c>
      <c r="I56" s="44">
        <v>122.74</v>
      </c>
      <c r="J56" s="40" t="s">
        <v>22</v>
      </c>
    </row>
    <row r="57" spans="1:10" ht="12.75">
      <c r="A57" s="34">
        <f t="shared" si="0"/>
        <v>45</v>
      </c>
      <c r="B57" s="35">
        <v>5.17</v>
      </c>
      <c r="C57" s="28" t="s">
        <v>66</v>
      </c>
      <c r="D57" s="29">
        <v>908.84</v>
      </c>
      <c r="E57" s="40" t="s">
        <v>22</v>
      </c>
      <c r="F57" s="31">
        <v>43967.42</v>
      </c>
      <c r="G57" s="43"/>
      <c r="H57" s="39">
        <v>10491.47</v>
      </c>
      <c r="I57" s="44">
        <v>1126.69</v>
      </c>
      <c r="J57" s="40" t="s">
        <v>22</v>
      </c>
    </row>
    <row r="58" spans="1:10" ht="12.75">
      <c r="A58" s="34">
        <f t="shared" si="0"/>
        <v>46</v>
      </c>
      <c r="B58" s="35">
        <v>5.21</v>
      </c>
      <c r="C58" s="28" t="s">
        <v>67</v>
      </c>
      <c r="D58" s="29">
        <v>2478.05</v>
      </c>
      <c r="E58" s="40" t="s">
        <v>22</v>
      </c>
      <c r="F58" s="42" t="s">
        <v>22</v>
      </c>
      <c r="G58" s="46"/>
      <c r="H58" s="47" t="s">
        <v>22</v>
      </c>
      <c r="I58" s="49" t="s">
        <v>22</v>
      </c>
      <c r="J58" s="40" t="s">
        <v>22</v>
      </c>
    </row>
    <row r="59" spans="1:10" ht="12.75">
      <c r="A59" s="34">
        <f t="shared" si="0"/>
        <v>47</v>
      </c>
      <c r="B59" s="35">
        <v>5.44</v>
      </c>
      <c r="C59" s="28" t="s">
        <v>68</v>
      </c>
      <c r="D59" s="29">
        <v>12583.99</v>
      </c>
      <c r="E59" s="38">
        <v>624.86</v>
      </c>
      <c r="F59" s="31">
        <v>504893</v>
      </c>
      <c r="G59" s="43"/>
      <c r="H59" s="39">
        <v>41466.85</v>
      </c>
      <c r="I59" s="44">
        <v>15298.44</v>
      </c>
      <c r="J59" s="38">
        <v>499.72</v>
      </c>
    </row>
    <row r="60" spans="1:10" ht="12.75">
      <c r="A60" s="34">
        <f t="shared" si="0"/>
        <v>48</v>
      </c>
      <c r="B60" s="35">
        <v>5.97</v>
      </c>
      <c r="C60" s="28" t="s">
        <v>69</v>
      </c>
      <c r="D60" s="29">
        <v>2214.82</v>
      </c>
      <c r="E60" s="40" t="s">
        <v>22</v>
      </c>
      <c r="F60" s="31">
        <v>44762.42</v>
      </c>
      <c r="G60" s="43"/>
      <c r="H60" s="39">
        <v>2013.19</v>
      </c>
      <c r="I60" s="44">
        <v>1332.71</v>
      </c>
      <c r="J60" s="56">
        <v>125.14</v>
      </c>
    </row>
    <row r="61" spans="1:10" ht="12.75">
      <c r="A61" s="34">
        <f t="shared" si="0"/>
        <v>49</v>
      </c>
      <c r="B61" s="53">
        <v>5.1</v>
      </c>
      <c r="C61" s="28" t="s">
        <v>70</v>
      </c>
      <c r="D61" s="29">
        <v>2114.47</v>
      </c>
      <c r="E61" s="38">
        <v>125.14</v>
      </c>
      <c r="F61" s="31">
        <v>114079.57</v>
      </c>
      <c r="G61" s="43"/>
      <c r="H61" s="39">
        <v>10973.86</v>
      </c>
      <c r="I61" s="44">
        <v>1712.4</v>
      </c>
      <c r="J61" s="38">
        <v>125.14</v>
      </c>
    </row>
    <row r="62" spans="1:10" ht="12.75">
      <c r="A62" s="34">
        <f t="shared" si="0"/>
        <v>50</v>
      </c>
      <c r="B62" s="57">
        <v>5.36</v>
      </c>
      <c r="C62" s="28" t="s">
        <v>71</v>
      </c>
      <c r="D62" s="29">
        <v>30311.07</v>
      </c>
      <c r="E62" s="38">
        <v>966.96</v>
      </c>
      <c r="F62" s="31">
        <v>1102339.28</v>
      </c>
      <c r="G62" s="58">
        <v>387.56</v>
      </c>
      <c r="H62" s="39">
        <v>155994.26</v>
      </c>
      <c r="I62" s="44">
        <v>26904.23</v>
      </c>
      <c r="J62" s="38">
        <v>1043.82</v>
      </c>
    </row>
    <row r="63" spans="1:10" ht="12.75">
      <c r="A63" s="34">
        <f t="shared" si="0"/>
        <v>51</v>
      </c>
      <c r="B63" s="59">
        <v>5.14</v>
      </c>
      <c r="C63" s="28" t="s">
        <v>72</v>
      </c>
      <c r="D63" s="29">
        <v>908.43</v>
      </c>
      <c r="E63" s="38">
        <v>134.08</v>
      </c>
      <c r="F63" s="31">
        <v>32639</v>
      </c>
      <c r="G63" s="43"/>
      <c r="H63" s="39">
        <v>2958.5</v>
      </c>
      <c r="I63" s="44">
        <v>971.13</v>
      </c>
      <c r="J63" s="38">
        <v>134.09</v>
      </c>
    </row>
    <row r="64" spans="1:10" ht="12.75">
      <c r="A64" s="34">
        <v>52</v>
      </c>
      <c r="B64" s="35">
        <v>5.34</v>
      </c>
      <c r="C64" s="60" t="s">
        <v>73</v>
      </c>
      <c r="D64" s="29">
        <v>16927.46</v>
      </c>
      <c r="E64" s="38">
        <v>1089.64</v>
      </c>
      <c r="F64" s="31">
        <v>1047994.98</v>
      </c>
      <c r="G64" s="43"/>
      <c r="H64" s="39">
        <v>85026.05</v>
      </c>
      <c r="I64" s="61">
        <v>19768.93</v>
      </c>
      <c r="J64" s="38">
        <v>727.5</v>
      </c>
    </row>
    <row r="65" spans="1:10" ht="12.75">
      <c r="A65" s="62"/>
      <c r="B65" s="27"/>
      <c r="C65" s="63" t="s">
        <v>74</v>
      </c>
      <c r="D65" s="64">
        <f>SUM(D13:D64)</f>
        <v>152121.77999999997</v>
      </c>
      <c r="E65" s="65">
        <f>SUM(E13:E64)</f>
        <v>7937.6900000000005</v>
      </c>
      <c r="F65" s="66">
        <f>SUM(F13:F64)</f>
        <v>6114028.73</v>
      </c>
      <c r="G65" s="67">
        <f>G62</f>
        <v>387.56</v>
      </c>
      <c r="H65" s="66">
        <f>SUM(H13:H64)</f>
        <v>648624.71</v>
      </c>
      <c r="I65" s="68">
        <f>SUM(I13:I64)</f>
        <v>149140.86000000002</v>
      </c>
      <c r="J65" s="65">
        <f>SUM(J13:J64)</f>
        <v>8431.93</v>
      </c>
    </row>
    <row r="66" spans="1:10" ht="12.75">
      <c r="A66" s="62"/>
      <c r="B66" s="27"/>
      <c r="C66" s="63"/>
      <c r="D66" s="69"/>
      <c r="E66" s="38"/>
      <c r="F66" s="70"/>
      <c r="G66" s="71"/>
      <c r="H66" s="70"/>
      <c r="I66" s="72"/>
      <c r="J66" s="38"/>
    </row>
    <row r="67" spans="1:10" ht="12.75">
      <c r="A67" s="62">
        <v>1</v>
      </c>
      <c r="B67" s="27" t="s">
        <v>75</v>
      </c>
      <c r="C67" s="73" t="s">
        <v>76</v>
      </c>
      <c r="D67" s="74"/>
      <c r="E67" s="75"/>
      <c r="F67" s="72">
        <v>94244.8</v>
      </c>
      <c r="G67" s="76"/>
      <c r="H67" s="72"/>
      <c r="I67" s="77">
        <v>2749.02</v>
      </c>
      <c r="J67" s="75"/>
    </row>
    <row r="68" spans="1:10" ht="12.75">
      <c r="A68" s="62">
        <v>2</v>
      </c>
      <c r="B68" s="27" t="s">
        <v>75</v>
      </c>
      <c r="C68" s="28" t="s">
        <v>77</v>
      </c>
      <c r="D68" s="69"/>
      <c r="E68" s="75"/>
      <c r="F68" s="72">
        <v>818536.47</v>
      </c>
      <c r="G68" s="76"/>
      <c r="H68" s="72"/>
      <c r="I68" s="72"/>
      <c r="J68" s="75"/>
    </row>
    <row r="69" spans="1:10" ht="12.75">
      <c r="A69" s="62"/>
      <c r="B69" s="62"/>
      <c r="C69" s="63" t="s">
        <v>78</v>
      </c>
      <c r="D69" s="78"/>
      <c r="E69" s="75"/>
      <c r="F69" s="79"/>
      <c r="G69" s="76"/>
      <c r="H69" s="79"/>
      <c r="I69" s="79"/>
      <c r="J69" s="75"/>
    </row>
    <row r="70" spans="1:10" ht="12.75">
      <c r="A70" s="1"/>
      <c r="B70" s="1"/>
      <c r="D70" s="80"/>
      <c r="E70" s="75"/>
      <c r="F70" s="81"/>
      <c r="G70" s="76"/>
      <c r="H70" s="81"/>
      <c r="I70" s="75"/>
      <c r="J70" s="75"/>
    </row>
    <row r="71" spans="1:10" ht="12.75">
      <c r="A71" s="1"/>
      <c r="B71" s="1"/>
      <c r="C71" s="82" t="s">
        <v>79</v>
      </c>
      <c r="D71" s="64">
        <f>D65</f>
        <v>152121.77999999997</v>
      </c>
      <c r="E71" s="65">
        <f>E65</f>
        <v>7937.6900000000005</v>
      </c>
      <c r="F71" s="79">
        <f>F65+F67+F68</f>
        <v>7026810</v>
      </c>
      <c r="G71" s="83">
        <f>G62</f>
        <v>387.56</v>
      </c>
      <c r="H71" s="79">
        <f>H65</f>
        <v>648624.71</v>
      </c>
      <c r="I71" s="79">
        <f>I65+I67</f>
        <v>151889.88</v>
      </c>
      <c r="J71" s="65">
        <f>J65</f>
        <v>8431.93</v>
      </c>
    </row>
    <row r="72" spans="1:10" ht="12.75">
      <c r="A72" s="1"/>
      <c r="B72" s="1"/>
      <c r="D72" s="84"/>
      <c r="E72" s="85"/>
      <c r="F72" s="4"/>
      <c r="G72" s="4"/>
      <c r="H72" s="4"/>
      <c r="I72" s="85"/>
      <c r="J72" s="85"/>
    </row>
  </sheetData>
  <sheetProtection/>
  <mergeCells count="2">
    <mergeCell ref="A11:A12"/>
    <mergeCell ref="C11:C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preda laura</dc:creator>
  <cp:keywords/>
  <dc:description/>
  <cp:lastModifiedBy>Alin</cp:lastModifiedBy>
  <dcterms:created xsi:type="dcterms:W3CDTF">1996-10-14T23:33:28Z</dcterms:created>
  <dcterms:modified xsi:type="dcterms:W3CDTF">2023-02-05T17:35:11Z</dcterms:modified>
  <cp:category/>
  <cp:version/>
  <cp:contentType/>
  <cp:contentStatus/>
</cp:coreProperties>
</file>